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Z:\Informes Portal Transparencia\Informacion Financiera\Operaciones Arrendamientos Financieros\2025\"/>
    </mc:Choice>
  </mc:AlternateContent>
  <xr:revisionPtr revIDLastSave="0" documentId="13_ncr:1_{3F36B341-AD8A-4A32-AD26-91316BEC25D5}" xr6:coauthVersionLast="47" xr6:coauthVersionMax="47" xr10:uidLastSave="{00000000-0000-0000-0000-000000000000}"/>
  <bookViews>
    <workbookView xWindow="-108" yWindow="-108" windowWidth="30936" windowHeight="16776" xr2:uid="{3B738C95-8051-4792-93CE-31EEB825C063}"/>
  </bookViews>
  <sheets>
    <sheet name="Operaciones 202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3" i="1" l="1"/>
  <c r="G13" i="1"/>
  <c r="F13" i="1"/>
  <c r="H13" i="1"/>
</calcChain>
</file>

<file path=xl/sharedStrings.xml><?xml version="1.0" encoding="utf-8"?>
<sst xmlns="http://schemas.openxmlformats.org/spreadsheetml/2006/main" count="20" uniqueCount="14">
  <si>
    <t>Banco</t>
  </si>
  <si>
    <t>Concesión</t>
  </si>
  <si>
    <t>Vencimiento</t>
  </si>
  <si>
    <t>Coste inicial activo</t>
  </si>
  <si>
    <t>Pendiente</t>
  </si>
  <si>
    <t>BBVA</t>
  </si>
  <si>
    <t>TOTAL</t>
  </si>
  <si>
    <t>En este apartado se incluye una relación de las operaciones de arrendamiento financiero</t>
  </si>
  <si>
    <t>El tipo de interés aplicado se corresponde a un tipo de interés de mercado referenciado al Euribor.</t>
  </si>
  <si>
    <t>CAIXABANK</t>
  </si>
  <si>
    <t>..</t>
  </si>
  <si>
    <t>Las deudas por arrendamientos financieros corresponden a los contratos formalizados con BBVA y CaixaBank por 
arrendamiento financiero de autobuses.</t>
  </si>
  <si>
    <t>Cuotas pagadas a 
31/12/2025</t>
  </si>
  <si>
    <t>Cuotas pagadas a 31/12/2024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</si>
</sst>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b/>
      <sz val="12"/>
      <color rgb="FF002060"/>
      <name val="Arial"/>
      <family val="2"/>
    </font>
    <font>
      <sz val="12"/>
      <color theme="1"/>
      <name val="Aptos Narrow"/>
      <family val="2"/>
      <scheme val="minor"/>
    </font>
    <font>
      <b/>
      <sz val="12"/>
      <color theme="0"/>
      <name val="Aptos Display"/>
      <family val="2"/>
      <scheme val="major"/>
    </font>
    <font>
      <sz val="12"/>
      <color rgb="FF002060"/>
      <name val="Aptos Display"/>
      <family val="2"/>
      <scheme val="major"/>
    </font>
    <font>
      <b/>
      <sz val="12"/>
      <color rgb="FF002060"/>
      <name val="Aptos Display"/>
      <family val="2"/>
      <scheme val="major"/>
    </font>
    <font>
      <sz val="11"/>
      <color theme="1"/>
      <name val="Aptos Display"/>
      <family val="2"/>
      <scheme val="maj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2" borderId="0" xfId="0" applyFill="1"/>
    <xf numFmtId="0" fontId="2" fillId="2" borderId="0" xfId="0" applyFont="1" applyFill="1"/>
    <xf numFmtId="0" fontId="3" fillId="3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left" vertical="center"/>
    </xf>
    <xf numFmtId="14" fontId="4" fillId="2" borderId="2" xfId="0" applyNumberFormat="1" applyFont="1" applyFill="1" applyBorder="1" applyAlignment="1">
      <alignment horizontal="center" vertical="center"/>
    </xf>
    <xf numFmtId="3" fontId="4" fillId="2" borderId="2" xfId="0" applyNumberFormat="1" applyFont="1" applyFill="1" applyBorder="1" applyAlignment="1">
      <alignment horizontal="right" vertical="center"/>
    </xf>
    <xf numFmtId="3" fontId="4" fillId="2" borderId="3" xfId="0" applyNumberFormat="1" applyFont="1" applyFill="1" applyBorder="1" applyAlignment="1">
      <alignment horizontal="right" vertical="center"/>
    </xf>
    <xf numFmtId="0" fontId="5" fillId="4" borderId="4" xfId="0" applyFont="1" applyFill="1" applyBorder="1" applyAlignment="1">
      <alignment horizontal="left" vertical="center"/>
    </xf>
    <xf numFmtId="0" fontId="4" fillId="4" borderId="4" xfId="0" applyFont="1" applyFill="1" applyBorder="1"/>
    <xf numFmtId="3" fontId="5" fillId="4" borderId="4" xfId="0" applyNumberFormat="1" applyFont="1" applyFill="1" applyBorder="1" applyAlignment="1">
      <alignment horizontal="right" vertical="center"/>
    </xf>
    <xf numFmtId="0" fontId="6" fillId="2" borderId="0" xfId="0" applyFont="1" applyFill="1"/>
    <xf numFmtId="0" fontId="4" fillId="2" borderId="0" xfId="0" applyFont="1" applyFill="1"/>
    <xf numFmtId="0" fontId="1" fillId="4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236C3C-0DF7-430F-88D5-94247D8330AD}">
  <sheetPr>
    <pageSetUpPr fitToPage="1"/>
  </sheetPr>
  <dimension ref="B2:J23"/>
  <sheetViews>
    <sheetView tabSelected="1" workbookViewId="0">
      <selection activeCell="U9" sqref="U9"/>
    </sheetView>
  </sheetViews>
  <sheetFormatPr baseColWidth="10" defaultColWidth="11.44140625" defaultRowHeight="14.4" x14ac:dyDescent="0.3"/>
  <cols>
    <col min="1" max="1" width="3.6640625" style="1" customWidth="1"/>
    <col min="2" max="2" width="2.5546875" style="1" customWidth="1"/>
    <col min="3" max="3" width="14" style="1" customWidth="1"/>
    <col min="4" max="4" width="13.6640625" style="1" customWidth="1"/>
    <col min="5" max="5" width="14.6640625" style="1" customWidth="1"/>
    <col min="6" max="6" width="16.88671875" style="1" customWidth="1"/>
    <col min="7" max="7" width="20.6640625" style="1" customWidth="1"/>
    <col min="8" max="8" width="21.5546875" style="1" customWidth="1"/>
    <col min="9" max="9" width="14.44140625" style="1" customWidth="1"/>
    <col min="10" max="10" width="3.5546875" style="1" customWidth="1"/>
    <col min="11" max="16384" width="11.44140625" style="1"/>
  </cols>
  <sheetData>
    <row r="2" spans="2:10" ht="31.5" customHeight="1" x14ac:dyDescent="0.3">
      <c r="B2" s="13" t="s">
        <v>7</v>
      </c>
      <c r="C2" s="13"/>
      <c r="D2" s="13"/>
      <c r="E2" s="13"/>
      <c r="F2" s="13"/>
      <c r="G2" s="13"/>
      <c r="H2" s="13"/>
      <c r="I2" s="13"/>
      <c r="J2" s="13"/>
    </row>
    <row r="3" spans="2:10" ht="21.75" customHeight="1" x14ac:dyDescent="0.3"/>
    <row r="4" spans="2:10" ht="30.75" customHeight="1" x14ac:dyDescent="0.3">
      <c r="B4" s="14" t="s">
        <v>11</v>
      </c>
      <c r="C4" s="14"/>
      <c r="D4" s="14"/>
      <c r="E4" s="14"/>
      <c r="F4" s="14"/>
      <c r="G4" s="14"/>
      <c r="H4" s="14"/>
      <c r="I4" s="14"/>
      <c r="J4" s="14"/>
    </row>
    <row r="5" spans="2:10" ht="24.75" customHeight="1" thickBot="1" x14ac:dyDescent="0.35"/>
    <row r="6" spans="2:10" s="2" customFormat="1" ht="31.2" x14ac:dyDescent="0.3">
      <c r="C6" s="3" t="s">
        <v>0</v>
      </c>
      <c r="D6" s="3" t="s">
        <v>1</v>
      </c>
      <c r="E6" s="3" t="s">
        <v>2</v>
      </c>
      <c r="F6" s="3" t="s">
        <v>3</v>
      </c>
      <c r="G6" s="3" t="s">
        <v>12</v>
      </c>
      <c r="H6" s="3" t="s">
        <v>13</v>
      </c>
      <c r="I6" s="3" t="s">
        <v>4</v>
      </c>
    </row>
    <row r="7" spans="2:10" s="2" customFormat="1" ht="24.9" customHeight="1" x14ac:dyDescent="0.3">
      <c r="C7" s="4" t="s">
        <v>5</v>
      </c>
      <c r="D7" s="5">
        <v>44929</v>
      </c>
      <c r="E7" s="5">
        <v>48582</v>
      </c>
      <c r="F7" s="6">
        <v>42541600</v>
      </c>
      <c r="G7" s="6">
        <v>3832568</v>
      </c>
      <c r="H7" s="6">
        <v>7261636</v>
      </c>
      <c r="I7" s="7">
        <v>31447396</v>
      </c>
    </row>
    <row r="8" spans="2:10" s="2" customFormat="1" ht="24.9" customHeight="1" x14ac:dyDescent="0.3">
      <c r="C8" s="4" t="s">
        <v>5</v>
      </c>
      <c r="D8" s="5">
        <v>45518</v>
      </c>
      <c r="E8" s="5">
        <v>49170</v>
      </c>
      <c r="F8" s="6">
        <v>16142500</v>
      </c>
      <c r="G8" s="6">
        <v>1416685</v>
      </c>
      <c r="H8" s="6">
        <v>653218</v>
      </c>
      <c r="I8" s="7">
        <v>14072597</v>
      </c>
    </row>
    <row r="9" spans="2:10" s="2" customFormat="1" ht="24.9" customHeight="1" x14ac:dyDescent="0.3">
      <c r="C9" s="4" t="s">
        <v>5</v>
      </c>
      <c r="D9" s="5">
        <v>45518</v>
      </c>
      <c r="E9" s="5">
        <v>49170</v>
      </c>
      <c r="F9" s="6">
        <v>43335000</v>
      </c>
      <c r="G9" s="6">
        <v>1489646</v>
      </c>
      <c r="H9" s="6">
        <v>16863957</v>
      </c>
      <c r="I9" s="7">
        <v>24981397</v>
      </c>
    </row>
    <row r="10" spans="2:10" s="2" customFormat="1" ht="24.9" customHeight="1" x14ac:dyDescent="0.3">
      <c r="C10" s="4" t="s">
        <v>9</v>
      </c>
      <c r="D10" s="5">
        <v>45559</v>
      </c>
      <c r="E10" s="5">
        <v>49201</v>
      </c>
      <c r="F10" s="6">
        <v>12159200</v>
      </c>
      <c r="G10" s="6">
        <v>1009264</v>
      </c>
      <c r="H10" s="6">
        <v>490548</v>
      </c>
      <c r="I10" s="7">
        <v>10659388</v>
      </c>
    </row>
    <row r="11" spans="2:10" s="2" customFormat="1" ht="24.9" customHeight="1" x14ac:dyDescent="0.3">
      <c r="C11" s="4" t="s">
        <v>5</v>
      </c>
      <c r="D11" s="5">
        <v>46020</v>
      </c>
      <c r="E11" s="5">
        <v>51499</v>
      </c>
      <c r="F11" s="6">
        <v>7490000</v>
      </c>
      <c r="G11" s="6" t="s">
        <v>10</v>
      </c>
      <c r="H11" s="6" t="s">
        <v>10</v>
      </c>
      <c r="I11" s="7">
        <v>7490000</v>
      </c>
    </row>
    <row r="12" spans="2:10" s="2" customFormat="1" ht="24.9" customHeight="1" x14ac:dyDescent="0.3">
      <c r="C12" s="4" t="s">
        <v>9</v>
      </c>
      <c r="D12" s="5">
        <v>46017</v>
      </c>
      <c r="E12" s="5">
        <v>51496</v>
      </c>
      <c r="F12" s="6">
        <v>6025000</v>
      </c>
      <c r="G12" s="6">
        <v>98770</v>
      </c>
      <c r="H12" s="6" t="s">
        <v>10</v>
      </c>
      <c r="I12" s="7">
        <v>5926230</v>
      </c>
    </row>
    <row r="13" spans="2:10" s="2" customFormat="1" ht="24.75" customHeight="1" thickBot="1" x14ac:dyDescent="0.35">
      <c r="C13" s="8" t="s">
        <v>6</v>
      </c>
      <c r="D13" s="9"/>
      <c r="E13" s="9"/>
      <c r="F13" s="10">
        <f>SUM(F7:F12)</f>
        <v>127693300</v>
      </c>
      <c r="G13" s="10">
        <f>SUM(G7:G12)</f>
        <v>7846933</v>
      </c>
      <c r="H13" s="10">
        <f>SUM(H7:H10)</f>
        <v>25269359</v>
      </c>
      <c r="I13" s="10">
        <f>SUM(I7:I12)</f>
        <v>94577008</v>
      </c>
    </row>
    <row r="14" spans="2:10" ht="19.5" customHeight="1" x14ac:dyDescent="0.3">
      <c r="C14" s="11"/>
      <c r="D14" s="11"/>
      <c r="E14" s="11"/>
      <c r="F14" s="11"/>
      <c r="G14" s="11"/>
      <c r="H14" s="11"/>
      <c r="I14" s="11"/>
    </row>
    <row r="15" spans="2:10" ht="19.5" customHeight="1" x14ac:dyDescent="0.3">
      <c r="B15" s="12" t="s">
        <v>8</v>
      </c>
    </row>
    <row r="23" ht="24" customHeight="1" x14ac:dyDescent="0.3"/>
  </sheetData>
  <mergeCells count="2">
    <mergeCell ref="B2:J2"/>
    <mergeCell ref="B4:J4"/>
  </mergeCells>
  <pageMargins left="0.70866141732283472" right="0.70866141732283472" top="0.74803149606299213" bottom="0.74803149606299213" header="0.31496062992125984" footer="0.31496062992125984"/>
  <pageSetup paperSize="9" scale="69" orientation="portrait" verticalDpi="0" r:id="rId1"/>
</worksheet>
</file>

<file path=docMetadata/LabelInfo.xml><?xml version="1.0" encoding="utf-8"?>
<clbl:labelList xmlns:clbl="http://schemas.microsoft.com/office/2020/mipLabelMetadata">
  <clbl:label id="{abc36d34-3d25-436e-87a2-d1e20763a3c7}" enabled="0" method="" siteId="{abc36d34-3d25-436e-87a2-d1e20763a3c7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Operaciones 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María José Montes Tejedor</dc:creator>
  <cp:lastModifiedBy>Andrés Iglesias Pardo</cp:lastModifiedBy>
  <cp:lastPrinted>2026-04-06T11:22:45Z</cp:lastPrinted>
  <dcterms:created xsi:type="dcterms:W3CDTF">2024-09-25T10:22:01Z</dcterms:created>
  <dcterms:modified xsi:type="dcterms:W3CDTF">2026-04-07T10:25:59Z</dcterms:modified>
</cp:coreProperties>
</file>