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202300"/>
  <xr:revisionPtr revIDLastSave="0" documentId="13_ncr:1_{6126FB37-9198-48A8-B934-72723D9BA688}" xr6:coauthVersionLast="47" xr6:coauthVersionMax="47" xr10:uidLastSave="{00000000-0000-0000-0000-000000000000}"/>
  <bookViews>
    <workbookView xWindow="-108" yWindow="-108" windowWidth="30936" windowHeight="16776" xr2:uid="{F0B4C252-690C-449A-83D8-905B6AE9E356}"/>
  </bookViews>
  <sheets>
    <sheet name="Ficha Autobuses" sheetId="1" r:id="rId1"/>
  </sheets>
  <definedNames>
    <definedName name="_xlnm._FilterDatabase" localSheetId="0" hidden="1">'Ficha Autobuses'!$B$3:$G$20</definedName>
    <definedName name="_xlnm.Print_Area" localSheetId="0">'Ficha Autobuses'!$B$1:$I$27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3" i="1"/>
  <c r="I21" i="1"/>
  <c r="I27" i="1" s="1"/>
  <c r="I18" i="1"/>
  <c r="I15" i="1"/>
</calcChain>
</file>

<file path=xl/sharedStrings.xml><?xml version="1.0" encoding="utf-8"?>
<sst xmlns="http://schemas.openxmlformats.org/spreadsheetml/2006/main" count="93" uniqueCount="44">
  <si>
    <t>PATRIMONIO FLOTA "AUTOBUSES"  A 31.12.2024</t>
  </si>
  <si>
    <t>TITULARIDAD</t>
  </si>
  <si>
    <t>TIPO VEHÍCULO</t>
  </si>
  <si>
    <t>MARCA</t>
  </si>
  <si>
    <t>MODELO</t>
  </si>
  <si>
    <t>TIPO COMBUSTIBLE</t>
  </si>
  <si>
    <t>DIRECCIÓN ASIGNADA EN EMT</t>
  </si>
  <si>
    <t>USO</t>
  </si>
  <si>
    <t>CANTIDAD</t>
  </si>
  <si>
    <t>PROPIEDAD</t>
  </si>
  <si>
    <t>AUTOBÚS</t>
  </si>
  <si>
    <t>BREDAMENARINI</t>
  </si>
  <si>
    <t xml:space="preserve"> VIVACTY C PLUS GNC</t>
  </si>
  <si>
    <t>GNC</t>
  </si>
  <si>
    <t>SERVICIO DE TRANSPORTE</t>
  </si>
  <si>
    <t>BYD</t>
  </si>
  <si>
    <t>K9UB VERSION 0</t>
  </si>
  <si>
    <t>ELÉCTRICO</t>
  </si>
  <si>
    <t xml:space="preserve">CAETANO  </t>
  </si>
  <si>
    <t>CITYGOLD H2</t>
  </si>
  <si>
    <t>HIDRÓGENO</t>
  </si>
  <si>
    <t xml:space="preserve">IRIZAR </t>
  </si>
  <si>
    <t>i2E ELECTRICO</t>
  </si>
  <si>
    <t>LEASING</t>
  </si>
  <si>
    <t xml:space="preserve">IVECO </t>
  </si>
  <si>
    <t>CITELIS GNC</t>
  </si>
  <si>
    <t xml:space="preserve">MAN </t>
  </si>
  <si>
    <t>LION'S CITY 313 GNC EURO-VI</t>
  </si>
  <si>
    <t>NG/313F GNC ARTICULADO</t>
  </si>
  <si>
    <t>NL/313 F GNC</t>
  </si>
  <si>
    <t xml:space="preserve">MERCEDES BENZ </t>
  </si>
  <si>
    <t>CITARO G NGT ARTICULADO</t>
  </si>
  <si>
    <t>MEDIO DESPLAZAMIENTO PÚBLICO</t>
  </si>
  <si>
    <t>CITARO NGT EURO-VI GNC</t>
  </si>
  <si>
    <t>RAMPINI</t>
  </si>
  <si>
    <t>WOLTA MIDIBUS ELECTRICO</t>
  </si>
  <si>
    <t xml:space="preserve">SCANIA </t>
  </si>
  <si>
    <t>N280 UB4X2 EURO-VI GNC</t>
  </si>
  <si>
    <t xml:space="preserve">SOLARIS </t>
  </si>
  <si>
    <t>URBINO 12 ELECTRICO</t>
  </si>
  <si>
    <t>URBINO 12 GNC</t>
  </si>
  <si>
    <t xml:space="preserve">TECNOBUS </t>
  </si>
  <si>
    <t>GULLIVER U520ESP/LR ELECT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</si>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</sst>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rgb="FF00206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rgb="FF002060"/>
      <name val="Aptos Narrow"/>
      <family val="2"/>
    </font>
    <font>
      <sz val="8"/>
      <color theme="1"/>
      <name val="Aptos Narrow"/>
      <family val="2"/>
    </font>
    <font>
      <sz val="8"/>
      <color rgb="FF0070C0"/>
      <name val="Aptos Narrow"/>
      <family val="2"/>
    </font>
    <font>
      <b/>
      <sz val="8"/>
      <color theme="1"/>
      <name val="Aptos Narrow"/>
      <family val="2"/>
      <scheme val="minor"/>
    </font>
    <font>
      <b/>
      <sz val="8"/>
      <color rgb="FF002060"/>
      <name val="Aptos Narrow"/>
      <family val="2"/>
      <scheme val="minor"/>
    </font>
    <font>
      <b/>
      <sz val="8"/>
      <color rgb="FF0070C0"/>
      <name val="Aptos Narrow"/>
      <family val="2"/>
      <scheme val="minor"/>
    </font>
    <font>
      <sz val="8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right"/>
      <protection locked="0"/>
    </xf>
    <xf numFmtId="3" fontId="9" fillId="0" borderId="7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3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60% - Énfasis1 2" xfId="1" xr:uid="{7BF3D9AC-AA2F-4A9D-9A19-6A77B9A4235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44289-E631-4D11-82ED-5324AD646C03}">
  <sheetPr>
    <tabColor theme="4" tint="-0.249977111117893"/>
    <pageSetUpPr fitToPage="1"/>
  </sheetPr>
  <dimension ref="B2:L33"/>
  <sheetViews>
    <sheetView showGridLines="0" tabSelected="1" zoomScale="140" zoomScaleNormal="140" workbookViewId="0">
      <selection activeCell="E27" sqref="E27"/>
    </sheetView>
  </sheetViews>
  <sheetFormatPr baseColWidth="10" defaultColWidth="11.44140625" defaultRowHeight="10.8" x14ac:dyDescent="0.3"/>
  <cols>
    <col min="1" max="1" width="1.88671875" style="1" customWidth="1"/>
    <col min="2" max="2" width="12.109375" style="1" customWidth="1"/>
    <col min="3" max="3" width="16.109375" style="1" customWidth="1"/>
    <col min="4" max="4" width="19.6640625" style="1" customWidth="1"/>
    <col min="5" max="5" width="20.44140625" style="1" bestFit="1" customWidth="1"/>
    <col min="6" max="6" width="16.88671875" style="1" bestFit="1" customWidth="1"/>
    <col min="7" max="7" width="25.6640625" style="1" bestFit="1" customWidth="1"/>
    <col min="8" max="8" width="25.6640625" style="1" customWidth="1"/>
    <col min="9" max="9" width="10.44140625" style="1" customWidth="1"/>
    <col min="10" max="10" width="4.33203125" style="1" customWidth="1"/>
    <col min="11" max="16384" width="11.44140625" style="1"/>
  </cols>
  <sheetData>
    <row r="2" spans="2:9" ht="21" customHeight="1" x14ac:dyDescent="0.3">
      <c r="B2" s="24" t="s">
        <v>0</v>
      </c>
      <c r="C2" s="24"/>
      <c r="D2" s="24"/>
      <c r="E2" s="24"/>
      <c r="F2" s="24"/>
      <c r="G2" s="24"/>
      <c r="H2" s="24"/>
      <c r="I2" s="24"/>
    </row>
    <row r="3" spans="2:9" s="3" customFormat="1" ht="15.75" customHeight="1" x14ac:dyDescent="0.3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</row>
    <row r="4" spans="2:9" s="8" customFormat="1" ht="10.95" customHeight="1" x14ac:dyDescent="0.3">
      <c r="B4" s="4" t="s">
        <v>9</v>
      </c>
      <c r="C4" s="4" t="s">
        <v>10</v>
      </c>
      <c r="D4" s="4" t="s">
        <v>11</v>
      </c>
      <c r="E4" s="5" t="s">
        <v>12</v>
      </c>
      <c r="F4" s="6" t="s">
        <v>13</v>
      </c>
      <c r="G4" s="25" t="s">
        <v>14</v>
      </c>
      <c r="H4" s="7"/>
      <c r="I4" s="6">
        <v>19</v>
      </c>
    </row>
    <row r="5" spans="2:9" s="8" customFormat="1" ht="10.95" customHeight="1" x14ac:dyDescent="0.3">
      <c r="B5" s="4" t="s">
        <v>9</v>
      </c>
      <c r="C5" s="4" t="s">
        <v>10</v>
      </c>
      <c r="D5" s="4" t="s">
        <v>15</v>
      </c>
      <c r="E5" s="6" t="s">
        <v>16</v>
      </c>
      <c r="F5" s="6" t="s">
        <v>17</v>
      </c>
      <c r="G5" s="26"/>
      <c r="H5" s="9"/>
      <c r="I5" s="6">
        <v>115</v>
      </c>
    </row>
    <row r="6" spans="2:9" s="8" customFormat="1" ht="10.95" customHeight="1" x14ac:dyDescent="0.3">
      <c r="B6" s="4" t="s">
        <v>9</v>
      </c>
      <c r="C6" s="4" t="s">
        <v>10</v>
      </c>
      <c r="D6" s="10" t="s">
        <v>18</v>
      </c>
      <c r="E6" s="5" t="s">
        <v>19</v>
      </c>
      <c r="F6" s="6" t="s">
        <v>20</v>
      </c>
      <c r="G6" s="26"/>
      <c r="H6" s="9"/>
      <c r="I6" s="6">
        <v>10</v>
      </c>
    </row>
    <row r="7" spans="2:9" s="8" customFormat="1" ht="10.95" customHeight="1" x14ac:dyDescent="0.3">
      <c r="B7" s="11" t="s">
        <v>9</v>
      </c>
      <c r="C7" s="28" t="s">
        <v>10</v>
      </c>
      <c r="D7" s="28" t="s">
        <v>21</v>
      </c>
      <c r="E7" s="30" t="s">
        <v>22</v>
      </c>
      <c r="F7" s="30" t="s">
        <v>17</v>
      </c>
      <c r="G7" s="26"/>
      <c r="H7" s="9"/>
      <c r="I7" s="12">
        <v>94</v>
      </c>
    </row>
    <row r="8" spans="2:9" s="8" customFormat="1" ht="10.95" customHeight="1" x14ac:dyDescent="0.3">
      <c r="B8" s="13" t="s">
        <v>23</v>
      </c>
      <c r="C8" s="29"/>
      <c r="D8" s="29"/>
      <c r="E8" s="31"/>
      <c r="F8" s="31"/>
      <c r="G8" s="26"/>
      <c r="H8" s="9"/>
      <c r="I8" s="14">
        <v>81</v>
      </c>
    </row>
    <row r="9" spans="2:9" s="8" customFormat="1" ht="10.95" customHeight="1" x14ac:dyDescent="0.3">
      <c r="B9" s="4" t="s">
        <v>9</v>
      </c>
      <c r="C9" s="4" t="s">
        <v>10</v>
      </c>
      <c r="D9" s="4" t="s">
        <v>24</v>
      </c>
      <c r="E9" s="6" t="s">
        <v>25</v>
      </c>
      <c r="F9" s="6" t="s">
        <v>13</v>
      </c>
      <c r="G9" s="26"/>
      <c r="H9" s="9"/>
      <c r="I9" s="6">
        <v>15</v>
      </c>
    </row>
    <row r="10" spans="2:9" s="8" customFormat="1" ht="10.95" customHeight="1" x14ac:dyDescent="0.3">
      <c r="B10" s="4" t="s">
        <v>9</v>
      </c>
      <c r="C10" s="4" t="s">
        <v>10</v>
      </c>
      <c r="D10" s="4" t="s">
        <v>26</v>
      </c>
      <c r="E10" s="6" t="s">
        <v>27</v>
      </c>
      <c r="F10" s="6" t="s">
        <v>13</v>
      </c>
      <c r="G10" s="26"/>
      <c r="H10" s="9"/>
      <c r="I10" s="6">
        <v>42</v>
      </c>
    </row>
    <row r="11" spans="2:9" s="8" customFormat="1" ht="10.95" customHeight="1" x14ac:dyDescent="0.3">
      <c r="B11" s="4" t="s">
        <v>9</v>
      </c>
      <c r="C11" s="4" t="s">
        <v>10</v>
      </c>
      <c r="D11" s="4" t="s">
        <v>26</v>
      </c>
      <c r="E11" s="6" t="s">
        <v>28</v>
      </c>
      <c r="F11" s="6" t="s">
        <v>13</v>
      </c>
      <c r="G11" s="26"/>
      <c r="H11" s="9"/>
      <c r="I11" s="6">
        <v>32</v>
      </c>
    </row>
    <row r="12" spans="2:9" s="8" customFormat="1" ht="10.95" customHeight="1" x14ac:dyDescent="0.3">
      <c r="B12" s="4" t="s">
        <v>9</v>
      </c>
      <c r="C12" s="4" t="s">
        <v>10</v>
      </c>
      <c r="D12" s="4" t="s">
        <v>26</v>
      </c>
      <c r="E12" s="6" t="s">
        <v>29</v>
      </c>
      <c r="F12" s="6" t="s">
        <v>13</v>
      </c>
      <c r="G12" s="26"/>
      <c r="H12" s="9"/>
      <c r="I12" s="6">
        <v>83</v>
      </c>
    </row>
    <row r="13" spans="2:9" s="8" customFormat="1" ht="10.95" customHeight="1" x14ac:dyDescent="0.3">
      <c r="B13" s="11" t="s">
        <v>9</v>
      </c>
      <c r="C13" s="4" t="s">
        <v>10</v>
      </c>
      <c r="D13" s="4" t="s">
        <v>30</v>
      </c>
      <c r="E13" s="6" t="s">
        <v>31</v>
      </c>
      <c r="F13" s="6" t="s">
        <v>13</v>
      </c>
      <c r="G13" s="26"/>
      <c r="H13" s="9" t="s">
        <v>32</v>
      </c>
      <c r="I13" s="6">
        <v>54</v>
      </c>
    </row>
    <row r="14" spans="2:9" s="8" customFormat="1" ht="10.95" customHeight="1" x14ac:dyDescent="0.3">
      <c r="B14" s="11" t="s">
        <v>9</v>
      </c>
      <c r="C14" s="28" t="s">
        <v>10</v>
      </c>
      <c r="D14" s="28" t="s">
        <v>30</v>
      </c>
      <c r="E14" s="30" t="s">
        <v>33</v>
      </c>
      <c r="F14" s="30" t="s">
        <v>13</v>
      </c>
      <c r="G14" s="26"/>
      <c r="H14" s="9"/>
      <c r="I14" s="12">
        <v>689</v>
      </c>
    </row>
    <row r="15" spans="2:9" s="8" customFormat="1" ht="10.95" customHeight="1" x14ac:dyDescent="0.3">
      <c r="B15" s="13" t="s">
        <v>23</v>
      </c>
      <c r="C15" s="29"/>
      <c r="D15" s="29"/>
      <c r="E15" s="31"/>
      <c r="F15" s="31"/>
      <c r="G15" s="26"/>
      <c r="H15" s="9"/>
      <c r="I15" s="14">
        <f>19+10</f>
        <v>29</v>
      </c>
    </row>
    <row r="16" spans="2:9" s="8" customFormat="1" ht="10.95" customHeight="1" x14ac:dyDescent="0.3">
      <c r="B16" s="4" t="s">
        <v>9</v>
      </c>
      <c r="C16" s="4" t="s">
        <v>10</v>
      </c>
      <c r="D16" s="4" t="s">
        <v>34</v>
      </c>
      <c r="E16" s="6" t="s">
        <v>35</v>
      </c>
      <c r="F16" s="6" t="s">
        <v>17</v>
      </c>
      <c r="G16" s="26"/>
      <c r="H16" s="9"/>
      <c r="I16" s="6">
        <v>24</v>
      </c>
    </row>
    <row r="17" spans="2:9" s="8" customFormat="1" ht="10.95" customHeight="1" x14ac:dyDescent="0.3">
      <c r="B17" s="11" t="s">
        <v>9</v>
      </c>
      <c r="C17" s="28" t="s">
        <v>10</v>
      </c>
      <c r="D17" s="28" t="s">
        <v>36</v>
      </c>
      <c r="E17" s="30" t="s">
        <v>37</v>
      </c>
      <c r="F17" s="30" t="s">
        <v>13</v>
      </c>
      <c r="G17" s="26"/>
      <c r="H17" s="9"/>
      <c r="I17" s="12">
        <v>480</v>
      </c>
    </row>
    <row r="18" spans="2:9" s="8" customFormat="1" ht="10.95" customHeight="1" x14ac:dyDescent="0.3">
      <c r="B18" s="13" t="s">
        <v>23</v>
      </c>
      <c r="C18" s="29"/>
      <c r="D18" s="29"/>
      <c r="E18" s="31"/>
      <c r="F18" s="31"/>
      <c r="G18" s="26"/>
      <c r="H18" s="9"/>
      <c r="I18" s="14">
        <f>58+22</f>
        <v>80</v>
      </c>
    </row>
    <row r="19" spans="2:9" s="8" customFormat="1" ht="10.95" customHeight="1" x14ac:dyDescent="0.3">
      <c r="B19" s="4" t="s">
        <v>9</v>
      </c>
      <c r="C19" s="4" t="s">
        <v>10</v>
      </c>
      <c r="D19" s="4" t="s">
        <v>38</v>
      </c>
      <c r="E19" s="6" t="s">
        <v>39</v>
      </c>
      <c r="F19" s="6" t="s">
        <v>17</v>
      </c>
      <c r="G19" s="26"/>
      <c r="H19" s="9"/>
      <c r="I19" s="6">
        <v>110</v>
      </c>
    </row>
    <row r="20" spans="2:9" s="8" customFormat="1" ht="10.95" customHeight="1" x14ac:dyDescent="0.3">
      <c r="B20" s="11" t="s">
        <v>9</v>
      </c>
      <c r="C20" s="28" t="s">
        <v>10</v>
      </c>
      <c r="D20" s="28" t="s">
        <v>38</v>
      </c>
      <c r="E20" s="30" t="s">
        <v>40</v>
      </c>
      <c r="F20" s="30" t="s">
        <v>13</v>
      </c>
      <c r="G20" s="26"/>
      <c r="H20" s="9"/>
      <c r="I20" s="12">
        <v>117</v>
      </c>
    </row>
    <row r="21" spans="2:9" s="8" customFormat="1" ht="10.95" customHeight="1" x14ac:dyDescent="0.3">
      <c r="B21" s="13" t="s">
        <v>23</v>
      </c>
      <c r="C21" s="29"/>
      <c r="D21" s="29"/>
      <c r="E21" s="31"/>
      <c r="F21" s="31"/>
      <c r="G21" s="26"/>
      <c r="H21" s="9"/>
      <c r="I21" s="14">
        <f>70+55+8</f>
        <v>133</v>
      </c>
    </row>
    <row r="22" spans="2:9" s="8" customFormat="1" ht="10.95" customHeight="1" x14ac:dyDescent="0.3">
      <c r="B22" s="4" t="s">
        <v>9</v>
      </c>
      <c r="C22" s="4" t="s">
        <v>10</v>
      </c>
      <c r="D22" s="4" t="s">
        <v>41</v>
      </c>
      <c r="E22" s="6" t="s">
        <v>42</v>
      </c>
      <c r="F22" s="6" t="s">
        <v>17</v>
      </c>
      <c r="G22" s="27"/>
      <c r="H22" s="15"/>
      <c r="I22" s="6">
        <v>4</v>
      </c>
    </row>
    <row r="23" spans="2:9" ht="19.5" customHeight="1" thickBot="1" x14ac:dyDescent="0.3">
      <c r="H23" s="16" t="s">
        <v>43</v>
      </c>
      <c r="I23" s="17">
        <f>SUM(I4:I22)</f>
        <v>2211</v>
      </c>
    </row>
    <row r="24" spans="2:9" ht="11.4" thickTop="1" x14ac:dyDescent="0.3"/>
    <row r="26" spans="2:9" x14ac:dyDescent="0.3">
      <c r="H26" s="18" t="s">
        <v>9</v>
      </c>
      <c r="I26" s="19">
        <f>+SUM(I4:I7)+SUM(I9:I14)+SUM(I16:I17)+SUM(I19:I20)+I22</f>
        <v>1888</v>
      </c>
    </row>
    <row r="27" spans="2:9" x14ac:dyDescent="0.3">
      <c r="H27" s="20" t="s">
        <v>23</v>
      </c>
      <c r="I27" s="21">
        <f>+I8+I15+I18+I21</f>
        <v>323</v>
      </c>
    </row>
    <row r="31" spans="2:9" x14ac:dyDescent="0.3">
      <c r="B31" s="22"/>
    </row>
    <row r="33" spans="12:12" x14ac:dyDescent="0.3">
      <c r="L33" s="23"/>
    </row>
  </sheetData>
  <sheetProtection formatCells="0" formatColumns="0"/>
  <mergeCells count="18">
    <mergeCell ref="E20:E21"/>
    <mergeCell ref="F20:F21"/>
    <mergeCell ref="B2:I2"/>
    <mergeCell ref="G4:G22"/>
    <mergeCell ref="C7:C8"/>
    <mergeCell ref="D7:D8"/>
    <mergeCell ref="E7:E8"/>
    <mergeCell ref="F7:F8"/>
    <mergeCell ref="C14:C15"/>
    <mergeCell ref="D14:D15"/>
    <mergeCell ref="E14:E15"/>
    <mergeCell ref="F14:F15"/>
    <mergeCell ref="C17:C18"/>
    <mergeCell ref="D17:D18"/>
    <mergeCell ref="E17:E18"/>
    <mergeCell ref="F17:F18"/>
    <mergeCell ref="C20:C21"/>
    <mergeCell ref="D20:D2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landscape" verticalDpi="200" r:id="rId1"/>
  <ignoredErrors>
    <ignoredError sqref="I23:I27" unlockedFormula="1"/>
  </ignoredErrors>
</worksheet>
</file>

<file path=docMetadata/LabelInfo.xml><?xml version="1.0" encoding="utf-8"?>
<clbl:labelList xmlns:clbl="http://schemas.microsoft.com/office/2020/mipLabelMetadata">
  <clbl:label id="{abc36d34-3d25-436e-87a2-d1e20763a3c7}" enabled="0" method="" siteId="{abc36d34-3d25-436e-87a2-d1e20763a3c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Autobuses</vt:lpstr>
      <vt:lpstr>'Ficha Autobuses'!Área_de_impresión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2025-06-24T07:02:56Z</dcterms:created>
  <dcterms:modified xsi:type="dcterms:W3CDTF">2025-06-24T07:03:48Z</dcterms:modified>
</cp:coreProperties>
</file>