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C2B16A9C-CAC4-459D-A045-A80480819EBA}" xr6:coauthVersionLast="47" xr6:coauthVersionMax="47" xr10:uidLastSave="{00000000-0000-0000-0000-000000000000}"/>
  <bookViews>
    <workbookView xWindow="-120" yWindow="-120" windowWidth="29040" windowHeight="15720"/>
  </bookViews>
  <sheets>
    <sheet name="PMPP JULI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D17" i="4"/>
  <c r="F17" i="4"/>
  <c r="H16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<sst xmlns="http://schemas.openxmlformats.org/spreadsheetml/2006/main" count="12" uniqueCount="12">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</sst>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323" name="Imagen 1">
          <a:extLst>
            <a:ext uri="{FF2B5EF4-FFF2-40B4-BE49-F238E27FC236}">
              <a16:creationId xmlns:a16="http://schemas.microsoft.com/office/drawing/2014/main" id="{DC4B8672-2316-9876-6373-A16682D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513160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803C17E-DDAD-300E-B712-C0EBFFF0DEA6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8"/>
  <sheetViews>
    <sheetView showGridLines="0" tabSelected="1" topLeftCell="A4" workbookViewId="0">
      <selection activeCell="E17" sqref="E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  <col min="11" max="11" width="12.75" bestFit="1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26.9</v>
      </c>
      <c r="D15" s="13">
        <v>14390892.27</v>
      </c>
      <c r="E15" s="13">
        <v>43.76</v>
      </c>
      <c r="F15" s="13">
        <v>779438.67</v>
      </c>
      <c r="G15" s="5"/>
      <c r="H15" s="21">
        <f>(($C15*$D15)+($E15*$F15))/($D15+$F15)</f>
        <v>27.766252425749649</v>
      </c>
    </row>
    <row r="16" spans="1:8" ht="37.5" customHeight="1" x14ac:dyDescent="0.2">
      <c r="A16" s="1"/>
      <c r="B16" s="9" t="s">
        <v>6</v>
      </c>
      <c r="C16" s="14">
        <v>60.84</v>
      </c>
      <c r="D16" s="14">
        <v>41896014.359999999</v>
      </c>
      <c r="E16" s="14">
        <v>54.96</v>
      </c>
      <c r="F16" s="14">
        <v>6062347.75</v>
      </c>
      <c r="G16" s="5"/>
      <c r="H16" s="22">
        <f>(($C16*$D16)+($E16*$F16))/($D16+$F16)</f>
        <v>60.096717635847561</v>
      </c>
    </row>
    <row r="17" spans="1:11" ht="22.7" customHeight="1" thickBot="1" x14ac:dyDescent="0.25">
      <c r="A17" s="1"/>
      <c r="B17" s="23" t="s">
        <v>4</v>
      </c>
      <c r="C17" s="16">
        <v>52.16</v>
      </c>
      <c r="D17" s="16">
        <f>SUM(D15:D16)</f>
        <v>56286906.629999995</v>
      </c>
      <c r="E17" s="17">
        <v>53.68</v>
      </c>
      <c r="F17" s="16">
        <f>SUM(F15:F16)</f>
        <v>6841786.4199999999</v>
      </c>
      <c r="G17" s="5">
        <f>(C17*D17+E17*F17)/(D17+F17)</f>
        <v>52.32473516013016</v>
      </c>
      <c r="H17" s="19">
        <f>(($C17*$D17)+($E17*$F17))/($D17+$F17)</f>
        <v>52.32473516013016</v>
      </c>
    </row>
    <row r="18" spans="1:11" x14ac:dyDescent="0.2">
      <c r="A18" s="1"/>
      <c r="B18" s="1"/>
      <c r="E18" s="4"/>
    </row>
    <row r="19" spans="1:11" x14ac:dyDescent="0.2">
      <c r="F19" s="24"/>
      <c r="H19" s="24"/>
    </row>
    <row r="20" spans="1:11" x14ac:dyDescent="0.2">
      <c r="D20" s="24"/>
      <c r="E20" s="24"/>
      <c r="F20" s="24"/>
      <c r="H20" s="24"/>
      <c r="K20" s="2"/>
    </row>
    <row r="21" spans="1:11" x14ac:dyDescent="0.2">
      <c r="D21" s="24"/>
      <c r="E21" s="24"/>
      <c r="F21" s="24"/>
      <c r="H21" s="24"/>
    </row>
    <row r="22" spans="1:11" x14ac:dyDescent="0.2">
      <c r="B22" s="2"/>
      <c r="D22" s="25"/>
      <c r="E22" s="25"/>
      <c r="H22" s="2"/>
      <c r="K22" s="2"/>
    </row>
    <row r="23" spans="1:11" x14ac:dyDescent="0.2">
      <c r="D23" s="24"/>
      <c r="E23" s="24"/>
    </row>
    <row r="24" spans="1:11" x14ac:dyDescent="0.2">
      <c r="C24" s="24"/>
      <c r="D24" s="24"/>
      <c r="E24" s="24"/>
      <c r="F24" s="24"/>
    </row>
    <row r="25" spans="1:11" x14ac:dyDescent="0.2">
      <c r="C25" s="3"/>
      <c r="D25" s="24"/>
      <c r="E25" s="24"/>
      <c r="F25" s="24"/>
    </row>
    <row r="26" spans="1:11" x14ac:dyDescent="0.2">
      <c r="D26" s="24"/>
      <c r="E26" s="24"/>
      <c r="F26" s="24"/>
    </row>
    <row r="27" spans="1:11" x14ac:dyDescent="0.2">
      <c r="D27" s="24"/>
      <c r="E27" s="24"/>
    </row>
    <row r="28" spans="1:11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789FC98-02C0-4AAF-80CE-3B5A6E4FCD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JULIO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2023-08-16T08:32:58Z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