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8_{894E388F-09EF-43A9-901E-E25013483831}" xr6:coauthVersionLast="47" xr6:coauthVersionMax="47" xr10:uidLastSave="{00000000-0000-0000-0000-000000000000}"/>
  <bookViews>
    <workbookView xWindow="-108" yWindow="-108" windowWidth="30936" windowHeight="16776" xr2:uid="{63E86A35-3CD2-41C7-9AE0-AC80B6778615}"/>
  </bookViews>
  <sheets>
    <sheet name="PMPP AGOSTO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F15" i="4"/>
  <c r="F17" i="4"/>
  <c r="D16" i="4"/>
  <c r="H16" i="4"/>
  <c r="D15" i="4"/>
  <c r="H15" i="4"/>
  <c r="D17" i="4"/>
  <c r="H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<sst xmlns="http://schemas.openxmlformats.org/spreadsheetml/2006/main" count="12" uniqueCount="12">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</sst>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199" name="Imagen 1">
          <a:extLst>
            <a:ext uri="{FF2B5EF4-FFF2-40B4-BE49-F238E27FC236}">
              <a16:creationId xmlns:a16="http://schemas.microsoft.com/office/drawing/2014/main" id="{4883FC98-9941-D47B-041C-0C77633A9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579268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5FED3BCC-771E-41CF-5A65-49A714B37479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392F-44EF-42A7-AF23-2A2973358F8D}">
  <dimension ref="A10:H25"/>
  <sheetViews>
    <sheetView showGridLines="0" tabSelected="1" workbookViewId="0">
      <selection activeCell="F23" sqref="F23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1" t="s">
        <v>8</v>
      </c>
    </row>
    <row r="11" spans="1:8" ht="15.6" x14ac:dyDescent="0.3">
      <c r="A11" s="1"/>
      <c r="B11" s="12" t="s">
        <v>11</v>
      </c>
      <c r="C11" s="21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6" t="s">
        <v>0</v>
      </c>
      <c r="D14" s="16" t="s">
        <v>1</v>
      </c>
      <c r="E14" s="16" t="s">
        <v>2</v>
      </c>
      <c r="F14" s="16" t="s">
        <v>7</v>
      </c>
      <c r="G14" s="1"/>
      <c r="H14" s="19" t="s">
        <v>10</v>
      </c>
    </row>
    <row r="15" spans="1:8" ht="37.5" customHeight="1" x14ac:dyDescent="0.25">
      <c r="A15" s="1"/>
      <c r="B15" s="8" t="s">
        <v>5</v>
      </c>
      <c r="C15" s="25">
        <v>28.8</v>
      </c>
      <c r="D15" s="14">
        <f>7969224.75+71091.18</f>
        <v>8040315.9299999997</v>
      </c>
      <c r="E15" s="13">
        <v>18.46</v>
      </c>
      <c r="F15" s="14">
        <f>2413303.48+73.38</f>
        <v>2413376.86</v>
      </c>
      <c r="G15" s="5"/>
      <c r="H15" s="22">
        <f>(($C15*$D15)+($E15*$F15))/($D15+$F15)</f>
        <v>26.412870663630819</v>
      </c>
    </row>
    <row r="16" spans="1:8" ht="37.5" customHeight="1" x14ac:dyDescent="0.25">
      <c r="A16" s="1"/>
      <c r="B16" s="9" t="s">
        <v>6</v>
      </c>
      <c r="C16" s="15">
        <v>47.23</v>
      </c>
      <c r="D16" s="15">
        <f>9572914.15+64635.08</f>
        <v>9637549.2300000004</v>
      </c>
      <c r="E16" s="15">
        <v>31.05</v>
      </c>
      <c r="F16" s="15">
        <f>4380561.27+1532.06</f>
        <v>4382093.3299999991</v>
      </c>
      <c r="G16" s="5"/>
      <c r="H16" s="23">
        <f>(($C16*$D16)+($E16*$F16))/($D16+$F16)</f>
        <v>42.172647804609937</v>
      </c>
    </row>
    <row r="17" spans="1:8" ht="22.5" customHeight="1" thickBot="1" x14ac:dyDescent="0.3">
      <c r="A17" s="1"/>
      <c r="B17" s="24" t="s">
        <v>4</v>
      </c>
      <c r="C17" s="17">
        <v>38.85</v>
      </c>
      <c r="D17" s="17">
        <f>SUM(D15:D16)</f>
        <v>17677865.16</v>
      </c>
      <c r="E17" s="18">
        <v>26.58</v>
      </c>
      <c r="F17" s="17">
        <f>SUM(F15:F16)</f>
        <v>6795470.1899999995</v>
      </c>
      <c r="G17" s="5">
        <f>(C17*D17+E17*F17)/(D17+F17)</f>
        <v>35.443009573936152</v>
      </c>
      <c r="H17" s="20">
        <f>(($C17*$D17)+($E17*$F17))/($D17+$F17)</f>
        <v>35.443009573936152</v>
      </c>
    </row>
    <row r="18" spans="1:8" ht="13.2" x14ac:dyDescent="0.25">
      <c r="A18" s="1"/>
      <c r="B18" s="1"/>
      <c r="E18" s="4"/>
    </row>
    <row r="22" spans="1:8" x14ac:dyDescent="0.2">
      <c r="D22" s="26"/>
      <c r="E22" s="26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AGOSTO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2021-09-03T12:33:06Z</dcterms:created>
  <dcterms:modified xsi:type="dcterms:W3CDTF">2025-03-10T13:22:07Z</dcterms:modified>
</cp:coreProperties>
</file>